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<sst xmlns="http://schemas.openxmlformats.org/spreadsheetml/2006/main" count="84" uniqueCount="83">
  <si>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</si>
  <si>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</si>
  <si>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</si>
  <si>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</si>
  <si>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</si>
  <si>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</si>
  <si>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</si>
  <si>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</si>
  <si>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</si>
  <si>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</si>
  <si>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</si>
  <si>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</si>
  <si>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</si>
  <si>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</si>
  <si>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</si>
  <si>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</si>
  <si>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</si>
  <si>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</si>
  <si>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</si>
  <si>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</si>
  <si>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</si>
  <si>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</si>
  <si>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</si>
  <si>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</si>
  <si>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</si>
  <si>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</si>
  <si>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</si>
  <si>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</si>
  <si>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</si>
  <si>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</si>
  <si>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</si>
  <si>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</si>
  <si>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</si>
  <si>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</si>
  <si>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</si>
  <si>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</si>
  <si>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</si>
  <si>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</si>
  <si>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</si>
  <si>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</si>
  <si>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</si>
  <si>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</si>
  <si>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</si>
  <si>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</si>
  <si>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</si>
  <si>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</si>
  <si>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</si>
  <si>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</si>
  <si>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</si>
  <si>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</si>
  <si>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</si>
  <si>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</si>
  <si>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</si>
  <si>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</si>
  <si>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</si>
  <si>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</si>
  <si>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</si>
  <si>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</si>
  <si>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</si>
  <si>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</si>
  <si>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</si>
  <si>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</si>
  <si>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</si>
  <si>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</si>
  <si>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</si>
  <si>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</si>
  <si>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</si>
  <si>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</si>
  <si>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</si>
  <si>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</si>
  <si>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</si>
  <si>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</si>
  <si>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</si>
  <si>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</si>
  <si>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</si>
  <si>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</si>
  <si>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</si>
  <si>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</si>
  <si>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</si>
  <si>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</si>
  <si>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</si>
  <si>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</si>
  <si>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ул.Кооперативная дом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</si>
</sst>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4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4">
      <selection activeCell="C39" sqref="C3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98" t="s">
        <v>82</v>
      </c>
      <c r="B5" s="99"/>
      <c r="C5" s="99"/>
      <c r="D5" s="99"/>
      <c r="E5" s="99"/>
      <c r="F5" s="100"/>
    </row>
    <row r="6" spans="1:6" ht="15.75">
      <c r="A6" s="2">
        <v>1</v>
      </c>
      <c r="B6" s="84" t="s">
        <v>0</v>
      </c>
      <c r="C6" s="85"/>
      <c r="D6" s="85"/>
      <c r="E6" s="85"/>
      <c r="F6" s="86"/>
    </row>
    <row r="7" spans="1:6" ht="15.75">
      <c r="A7" s="3" t="s">
        <v>14</v>
      </c>
      <c r="B7" s="4" t="s">
        <v>3</v>
      </c>
      <c r="C7" s="87"/>
      <c r="D7" s="88"/>
      <c r="E7" s="88"/>
      <c r="F7" s="89"/>
    </row>
    <row r="8" spans="1:6" ht="15.75">
      <c r="A8" s="5" t="s">
        <v>15</v>
      </c>
      <c r="B8" s="6" t="s">
        <v>4</v>
      </c>
      <c r="C8" s="87"/>
      <c r="D8" s="88"/>
      <c r="E8" s="88"/>
      <c r="F8" s="89"/>
    </row>
    <row r="9" spans="1:6" ht="15.75">
      <c r="A9" s="7" t="s">
        <v>16</v>
      </c>
      <c r="B9" s="4" t="s">
        <v>5</v>
      </c>
      <c r="C9" s="98"/>
      <c r="D9" s="99"/>
      <c r="E9" s="99"/>
      <c r="F9" s="100"/>
    </row>
    <row r="10" spans="1:6" ht="15.75">
      <c r="A10" s="8" t="s">
        <v>17</v>
      </c>
      <c r="B10" s="9" t="s">
        <v>6</v>
      </c>
      <c r="C10" s="98"/>
      <c r="D10" s="99"/>
      <c r="E10" s="99"/>
      <c r="F10" s="100"/>
    </row>
    <row r="11" spans="1:6" ht="15.75">
      <c r="A11" s="10" t="s">
        <v>18</v>
      </c>
      <c r="B11" s="6" t="s">
        <v>8</v>
      </c>
      <c r="C11" s="98">
        <v>5871.69</v>
      </c>
      <c r="D11" s="99"/>
      <c r="E11" s="99"/>
      <c r="F11" s="100"/>
    </row>
    <row r="12" spans="1:6" ht="15.75">
      <c r="A12" s="11" t="s">
        <v>19</v>
      </c>
      <c r="B12" s="12" t="s">
        <v>1</v>
      </c>
      <c r="C12" s="87">
        <f>C11</f>
        <v>5871.69</v>
      </c>
      <c r="D12" s="88"/>
      <c r="E12" s="88"/>
      <c r="F12" s="89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98"/>
      <c r="D15" s="99"/>
      <c r="E15" s="99"/>
      <c r="F15" s="100"/>
    </row>
    <row r="16" spans="1:6" ht="22.5" customHeight="1">
      <c r="A16" s="10" t="s">
        <v>22</v>
      </c>
      <c r="B16" s="6" t="s">
        <v>13</v>
      </c>
      <c r="C16" s="101" t="s">
        <v>49</v>
      </c>
      <c r="D16" s="102"/>
      <c r="E16" s="102"/>
      <c r="F16" s="10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492459</v>
      </c>
      <c r="D19" s="25">
        <v>477183</v>
      </c>
      <c r="E19" s="25">
        <f>D19/C19*100</f>
        <v>96.89801587543329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492459</v>
      </c>
      <c r="D22" s="79">
        <f>D19</f>
        <v>477183</v>
      </c>
      <c r="E22" s="25">
        <f>E19</f>
        <v>96.89801587543329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168400.06919999997</v>
      </c>
      <c r="D24" s="25">
        <f>C24*E22/100</f>
        <v>163176.3257876566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128942.3124</v>
      </c>
      <c r="D26" s="33">
        <f>C26*E22/100</f>
        <v>124942.54233950278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38048.5512</v>
      </c>
      <c r="D27" s="33">
        <f>C27*E22/100</f>
        <v>36868.291182148365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1409.2055999999998</v>
      </c>
      <c r="D28" s="54">
        <f>C28*E22/100</f>
        <v>1365.4922660054947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133874.532</v>
      </c>
      <c r="D29" s="25">
        <f>C29*E22/100</f>
        <v>129721.76527052204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76097.1024</v>
      </c>
      <c r="D31" s="33">
        <f>C31*E22/100</f>
        <v>73736.58236429673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14796.658799999997</v>
      </c>
      <c r="D33" s="54">
        <f>C33*E22/100</f>
        <v>14337.668793057695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18319.6728</v>
      </c>
      <c r="D34" s="54">
        <f>C34*E22/100</f>
        <v>17751.399458071435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17615.07</v>
      </c>
      <c r="D35" s="54">
        <f>C35*E22/100</f>
        <v>17068.653325068684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7046.028</v>
      </c>
      <c r="D37" s="54">
        <f>C37*E22/100</f>
        <v>6827.461330027474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190184.6868</v>
      </c>
      <c r="D38" s="57">
        <f>C38*E22/100</f>
        <v>184285.18800810707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7046.028</v>
      </c>
      <c r="D39" s="54">
        <f>C39*E22/100</f>
        <v>6827.461330027474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3523.014</v>
      </c>
      <c r="D40" s="81">
        <f>C40*E22/100</f>
        <v>3413.730665013737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11273.644799999998</v>
      </c>
      <c r="D41" s="54">
        <f>C41*E22/100</f>
        <v>10923.938128043957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168342</v>
      </c>
      <c r="D43" s="54">
        <f>C43*E19/100</f>
        <v>163120.0578850219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4">
        <f>C24+C29+C38</f>
        <v>492459.28799999994</v>
      </c>
      <c r="D45" s="106">
        <f>D24+D29+D38</f>
        <v>477183.2790662857</v>
      </c>
      <c r="E45" s="108"/>
      <c r="F45" s="64"/>
    </row>
    <row r="46" spans="1:6" ht="15.75">
      <c r="A46" s="65"/>
      <c r="B46" s="66" t="s">
        <v>59</v>
      </c>
      <c r="C46" s="105"/>
      <c r="D46" s="107"/>
      <c r="E46" s="109"/>
      <c r="F46" s="72"/>
    </row>
    <row r="47" spans="1:6" ht="15.75">
      <c r="A47" s="62" t="s">
        <v>29</v>
      </c>
      <c r="B47" s="63" t="s">
        <v>64</v>
      </c>
      <c r="C47" s="96"/>
      <c r="D47" s="90"/>
      <c r="E47" s="93"/>
      <c r="F47" s="64"/>
    </row>
    <row r="48" spans="1:6" ht="15.75">
      <c r="A48" s="67"/>
      <c r="B48" s="68" t="s">
        <v>12</v>
      </c>
      <c r="C48" s="97"/>
      <c r="D48" s="91"/>
      <c r="E48" s="94"/>
      <c r="F48" s="69"/>
    </row>
    <row r="49" spans="1:6" ht="15.75">
      <c r="A49" s="65"/>
      <c r="B49" s="70"/>
      <c r="C49" s="83"/>
      <c r="D49" s="92"/>
      <c r="E49" s="95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2012-01-25T05:53:22Z</dcterms:modified>
  <cp:category/>
  <cp:version/>
  <cp:contentType/>
  <cp:contentStatus/>
</cp:coreProperties>
</file>