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<sst xmlns="http://schemas.openxmlformats.org/spreadsheetml/2006/main" count="84" uniqueCount="83">
  <si>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</si>
  <si>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</si>
  <si>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</si>
  <si>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</si>
  <si>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</si>
  <si>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</si>
  <si>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</si>
  <si>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</si>
  <si>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</si>
  <si>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</si>
  <si>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</si>
  <si>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</si>
  <si>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</si>
  <si>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</si>
  <si>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</si>
  <si>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</si>
  <si>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</si>
  <si>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</si>
  <si>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</si>
  <si>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</si>
  <si>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</si>
  <si>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</si>
  <si>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</si>
  <si>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</si>
  <si>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</si>
  <si>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</si>
  <si>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</si>
  <si>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</si>
  <si>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</si>
  <si>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</si>
  <si>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</si>
  <si>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</si>
  <si>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</si>
  <si>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</si>
  <si>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</si>
  <si>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</si>
  <si>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</si>
  <si>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</si>
  <si>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</si>
  <si>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</si>
  <si>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</si>
  <si>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</si>
  <si>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</si>
  <si>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</si>
  <si>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</si>
  <si>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</si>
  <si>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</si>
  <si>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</si>
  <si>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</si>
  <si>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</si>
  <si>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</si>
  <si>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</si>
  <si>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</si>
  <si>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</si>
  <si>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</si>
  <si>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</si>
  <si>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</si>
  <si>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</si>
  <si>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</si>
  <si>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</si>
  <si>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</si>
  <si>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</si>
  <si>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</si>
  <si>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</si>
  <si>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</si>
  <si>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</si>
  <si>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</si>
  <si>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</si>
  <si>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</si>
  <si>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</si>
  <si>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</si>
  <si>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</si>
  <si>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</si>
  <si>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</si>
  <si>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</si>
  <si>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</si>
  <si>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</si>
  <si>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</si>
  <si>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</si>
  <si>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</si>
  <si>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</si>
  <si>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</si>
  <si>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Южная дом 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</si>
</sst>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4">
      <selection activeCell="B56" sqref="B5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78</v>
      </c>
      <c r="B1" s="115"/>
      <c r="C1" s="115"/>
      <c r="D1" s="115"/>
      <c r="E1" s="1"/>
      <c r="F1" s="1"/>
    </row>
    <row r="2" spans="1:6" ht="15.75">
      <c r="A2" s="116" t="s">
        <v>79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82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252.69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252.69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8248</v>
      </c>
      <c r="D19" s="25">
        <v>8094</v>
      </c>
      <c r="E19" s="25">
        <f>D19/C19*100</f>
        <v>98.13288069835112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8248</v>
      </c>
      <c r="D22" s="79">
        <f>D19</f>
        <v>8094</v>
      </c>
      <c r="E22" s="25">
        <f>E19</f>
        <v>98.13288069835112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2425.824</v>
      </c>
      <c r="D24" s="25">
        <f>C24*E22/100</f>
        <v>2380.530971871969</v>
      </c>
      <c r="E24" s="42"/>
      <c r="F24" s="43">
        <f>F26+F27+F28</f>
        <v>1.6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2122.5959999999995</v>
      </c>
      <c r="D26" s="33">
        <f>C26*E22/100</f>
        <v>2082.9646003879725</v>
      </c>
      <c r="E26" s="31"/>
      <c r="F26" s="46">
        <v>1.4</v>
      </c>
    </row>
    <row r="27" spans="1:6" ht="25.5" customHeight="1">
      <c r="A27" s="47" t="s">
        <v>36</v>
      </c>
      <c r="B27" s="34" t="s">
        <v>74</v>
      </c>
      <c r="C27" s="33">
        <f>F27*C11*6</f>
        <v>212.25960000000003</v>
      </c>
      <c r="D27" s="33">
        <f>C27*E22/100</f>
        <v>208.2964600387973</v>
      </c>
      <c r="E27" s="31"/>
      <c r="F27" s="46">
        <v>0.14</v>
      </c>
    </row>
    <row r="28" spans="1:6" ht="15.75">
      <c r="A28" s="47" t="s">
        <v>37</v>
      </c>
      <c r="B28" s="48" t="s">
        <v>9</v>
      </c>
      <c r="C28" s="33">
        <f>F28*C11*6</f>
        <v>90.96839999999999</v>
      </c>
      <c r="D28" s="54">
        <f>C28*E22/100</f>
        <v>89.26991144519883</v>
      </c>
      <c r="E28" s="31"/>
      <c r="F28" s="46">
        <v>0.06</v>
      </c>
    </row>
    <row r="29" spans="1:6" ht="15.75">
      <c r="A29" s="49" t="s">
        <v>38</v>
      </c>
      <c r="B29" s="50" t="s">
        <v>47</v>
      </c>
      <c r="C29" s="41">
        <f>F29*C11*6</f>
        <v>2607.7608</v>
      </c>
      <c r="D29" s="25">
        <f>C29*E22/100</f>
        <v>2559.0707947623664</v>
      </c>
      <c r="E29" s="42"/>
      <c r="F29" s="43">
        <f>F31+F33+F34+F35+F37</f>
        <v>1.72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742.9086</v>
      </c>
      <c r="D31" s="33">
        <f>C31*E22/100</f>
        <v>729.0376101357905</v>
      </c>
      <c r="E31" s="31"/>
      <c r="F31" s="46">
        <v>0.49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318.38939999999997</v>
      </c>
      <c r="D33" s="54">
        <f>C33*E22/100</f>
        <v>312.4446900581959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394.1964</v>
      </c>
      <c r="D34" s="54">
        <f>C34*E22/100</f>
        <v>386.8362829291949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1137.105</v>
      </c>
      <c r="D35" s="54">
        <f>C35*E22/100</f>
        <v>1115.8738930649854</v>
      </c>
      <c r="E35" s="31"/>
      <c r="F35" s="46">
        <v>0.75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15.1614</v>
      </c>
      <c r="D37" s="54">
        <f>C37*E22/100</f>
        <v>14.878318574199806</v>
      </c>
      <c r="E37" s="31"/>
      <c r="F37" s="26">
        <v>0.01</v>
      </c>
    </row>
    <row r="38" spans="1:6" ht="15.75">
      <c r="A38" s="56" t="s">
        <v>56</v>
      </c>
      <c r="B38" s="23" t="s">
        <v>46</v>
      </c>
      <c r="C38" s="25">
        <f>C39+C40+C41+C43</f>
        <v>3214.2168</v>
      </c>
      <c r="D38" s="57">
        <f>C38*E22/100</f>
        <v>3154.203537730359</v>
      </c>
      <c r="E38" s="58"/>
      <c r="F38" s="43">
        <f>F39+F40+F41+F43+F44</f>
        <v>2.12</v>
      </c>
    </row>
    <row r="39" spans="1:6" ht="15.75">
      <c r="A39" s="59" t="s">
        <v>44</v>
      </c>
      <c r="B39" s="48" t="s">
        <v>54</v>
      </c>
      <c r="C39" s="33">
        <f>F39*C11*6</f>
        <v>181.93679999999998</v>
      </c>
      <c r="D39" s="54">
        <f>C39*E22/100</f>
        <v>178.53982289039766</v>
      </c>
      <c r="E39" s="31"/>
      <c r="F39" s="46">
        <v>0.12</v>
      </c>
    </row>
    <row r="40" spans="1:6" ht="15.75">
      <c r="A40" s="59" t="s">
        <v>45</v>
      </c>
      <c r="B40" s="52" t="s">
        <v>60</v>
      </c>
      <c r="C40" s="80">
        <f>F40*C11*6</f>
        <v>75.807</v>
      </c>
      <c r="D40" s="81">
        <f>C40*E22/100</f>
        <v>74.39159287099903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242.5824</v>
      </c>
      <c r="D41" s="54">
        <f>C41*E22/100</f>
        <v>238.0530971871969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2713.8906</v>
      </c>
      <c r="D43" s="54">
        <f>C43*E19/100</f>
        <v>2663.2190247817653</v>
      </c>
      <c r="E43" s="31"/>
      <c r="F43" s="46">
        <v>1.79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97">
        <f>C24+C29+C38</f>
        <v>8247.8016</v>
      </c>
      <c r="D45" s="99">
        <f>D24+D29+D38</f>
        <v>8093.805304364695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f>F24+F29+F38</f>
        <v>5.44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2011-10-07T07:32:30Z</dcterms:modified>
  <cp:category/>
  <cp:version/>
  <cp:contentType/>
  <cp:contentStatus/>
</cp:coreProperties>
</file>