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<sst xmlns="http://schemas.openxmlformats.org/spreadsheetml/2006/main" count="84" uniqueCount="83">
  <si>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</si>
  <si>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</si>
  <si>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</si>
  <si>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</si>
  <si>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</si>
  <si>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</si>
  <si>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</si>
  <si>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</si>
  <si>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</si>
  <si>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</si>
  <si>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</si>
  <si>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</si>
  <si>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</si>
  <si>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</si>
  <si>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</si>
  <si>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</si>
  <si>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</si>
  <si>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</si>
  <si>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</si>
  <si>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</si>
  <si>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</si>
  <si>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</si>
  <si>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</si>
  <si>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</si>
  <si>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</si>
  <si>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</si>
  <si>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</si>
  <si>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</si>
  <si>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</si>
  <si>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</si>
  <si>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</si>
  <si>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</si>
  <si>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</si>
  <si>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</si>
  <si>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</si>
  <si>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</si>
  <si>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</si>
  <si>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</si>
  <si>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</si>
  <si>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</si>
  <si>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</si>
  <si>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</si>
  <si>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</si>
  <si>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</si>
  <si>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</si>
  <si>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</si>
  <si>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</si>
  <si>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</si>
  <si>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</si>
  <si>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</si>
  <si>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</si>
  <si>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</si>
  <si>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</si>
  <si>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</si>
  <si>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</si>
  <si>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</si>
  <si>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</si>
  <si>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</si>
  <si>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</si>
  <si>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</si>
  <si>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</si>
  <si>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</si>
  <si>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</si>
  <si>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</si>
  <si>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</si>
  <si>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</si>
  <si>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</si>
  <si>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</si>
  <si>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</si>
  <si>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</si>
  <si>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</si>
  <si>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</si>
  <si>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</si>
  <si>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</si>
  <si>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</si>
  <si>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</si>
  <si>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</si>
  <si>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за период с 01.01.2011                     по             30.06.2011 года</t>
  </si>
  <si>
    <t>СВЕДЕНИЯ</t>
  </si>
  <si>
    <t xml:space="preserve"> о доходах и расходах ООО "Северный" по услугам/работам по управлению,</t>
  </si>
  <si>
    <t>СУММА ДОХОДОВ НА УСЛУГИ ПО УПРАВЛЕНИЮ, СОДЕРЖАНИЮ ОБЩЕГО ИМУЩЕСТВА МКД</t>
  </si>
  <si>
    <t xml:space="preserve">СУММА РАСХОДОВ ПРЕДОСТАВЛЕННЫХ УСЛУГ ПО УПРАВЛЕНИЮ, </t>
  </si>
  <si>
    <t>улица Кооперативная дом 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</si>
</sst>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1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0">
      <selection activeCell="C44" sqref="C4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78</v>
      </c>
      <c r="B1" s="115"/>
      <c r="C1" s="115"/>
      <c r="D1" s="115"/>
      <c r="E1" s="1"/>
      <c r="F1" s="1"/>
    </row>
    <row r="2" spans="1:6" ht="15.75">
      <c r="A2" s="116" t="s">
        <v>79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77</v>
      </c>
      <c r="B4" s="116"/>
      <c r="C4" s="116"/>
      <c r="D4" s="116"/>
      <c r="E4" s="1"/>
      <c r="F4" s="1"/>
    </row>
    <row r="5" spans="1:6" ht="15.75">
      <c r="A5" s="91" t="s">
        <v>82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2057.1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v>2057.1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80</v>
      </c>
      <c r="C19" s="25">
        <v>85845</v>
      </c>
      <c r="D19" s="25">
        <v>84455</v>
      </c>
      <c r="E19" s="25">
        <f>D19/C19*100</f>
        <v>98.38080260935406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85845</v>
      </c>
      <c r="D22" s="79">
        <f>D19</f>
        <v>84455</v>
      </c>
      <c r="E22" s="25">
        <f>E19</f>
        <v>98.38080260935406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F24*C11*6</f>
        <v>29498.814</v>
      </c>
      <c r="D24" s="25">
        <f>C24*E22/100</f>
        <v>29021.1699734405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F26*C11*6</f>
        <v>22586.958</v>
      </c>
      <c r="D26" s="33">
        <f>C26*E22/100</f>
        <v>22221.23056543771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F27*C11*6</f>
        <v>6665.004000000001</v>
      </c>
      <c r="D27" s="33">
        <f>C27*E22/100</f>
        <v>6557.084429145553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F28*C11*6</f>
        <v>246.85199999999998</v>
      </c>
      <c r="D28" s="54">
        <f>C28*E22/100</f>
        <v>242.85497885724268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F29*C11*6</f>
        <v>23450.94</v>
      </c>
      <c r="D29" s="25">
        <f>C29*E22/100</f>
        <v>23071.222991438055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F31*C11*6</f>
        <v>13330.008000000002</v>
      </c>
      <c r="D31" s="33">
        <f>C31*E22/100</f>
        <v>13114.168858291107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F33*C11*6</f>
        <v>2591.946</v>
      </c>
      <c r="D33" s="54">
        <f>C33*E22/100</f>
        <v>2549.977278001048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F34*C11*6</f>
        <v>3209.076</v>
      </c>
      <c r="D34" s="54">
        <f>C34*E22/100</f>
        <v>3157.1147251441553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F35*C11*6</f>
        <v>3085.6499999999996</v>
      </c>
      <c r="D35" s="54">
        <f>C35*E22/100</f>
        <v>3035.687235715533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F37*C11*6</f>
        <v>1234.26</v>
      </c>
      <c r="D37" s="54">
        <f>C37*E22/100</f>
        <v>1214.2748942862133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32895.206</v>
      </c>
      <c r="D38" s="57">
        <f>C38*E22/100</f>
        <v>32362.567682800393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F39*C11*6</f>
        <v>1234.26</v>
      </c>
      <c r="D39" s="54">
        <f>C39*E22/100</f>
        <v>1214.2748942862133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F40*C11*6</f>
        <v>617.13</v>
      </c>
      <c r="D40" s="81">
        <f>C40*E22/100</f>
        <v>607.1374471431067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F41*C11*6</f>
        <v>1974.8159999999998</v>
      </c>
      <c r="D41" s="54">
        <f>C41*E22/100</f>
        <v>1942.8398308579415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29069</v>
      </c>
      <c r="D43" s="54">
        <f>C43*E19/100</f>
        <v>28598.31551051313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81</v>
      </c>
      <c r="C45" s="97">
        <f>C24+C29+C38</f>
        <v>85844.95999999999</v>
      </c>
      <c r="D45" s="99">
        <f>D24+D29+D38</f>
        <v>84454.96064767895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2011-10-06T12:25:38Z</dcterms:modified>
  <cp:category/>
  <cp:version/>
  <cp:contentType/>
  <cp:contentStatus/>
</cp:coreProperties>
</file>