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45" windowWidth="22995" windowHeight="10035" activeTab="0"/>
  </bookViews>
  <sheets>
    <sheet name="Дру-ба.8" sheetId="1" r:id="rId1"/>
  </sheets>
  <definedNames/>
  <calcPr calcId="144525" calcMode="manual"/>
</workbook>
</file>

<file path=xl/sharedStrings.xml><?xml version="1.0" encoding="utf-8"?>
<sst xmlns="http://schemas.openxmlformats.org/spreadsheetml/2006/main" count="116" uniqueCount="58">
  <si>
    <t>Сведения по доходам и росходам текущий ремонт за 2011 г. по дому №8 по ул. Дружба</t>
  </si>
  <si>
    <t>Наименование работ</t>
  </si>
  <si>
    <t>Ед.изм.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</si>
  <si>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</si>
  <si>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</si>
  <si>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</si>
  <si>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</si>
  <si>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</si>
  <si>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</si>
  <si>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</si>
  <si>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</si>
  <si>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</si>
  <si>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</si>
  <si>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</si>
  <si>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</si>
  <si>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</si>
  <si>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Подъезды</t>
  </si>
  <si>
    <t>шт</t>
  </si>
  <si>
    <t>руб</t>
  </si>
  <si>
    <t>Наружная трасса</t>
  </si>
  <si>
    <t>м</t>
  </si>
  <si>
    <t>Нижняя разводка:  ХВС</t>
  </si>
  <si>
    <t xml:space="preserve">                                        ГВС</t>
  </si>
  <si>
    <t xml:space="preserve">                          Отопление</t>
  </si>
  <si>
    <t xml:space="preserve">                        Канализация </t>
  </si>
  <si>
    <t xml:space="preserve"> Стояки:                   ХВС</t>
  </si>
  <si>
    <t xml:space="preserve">                                           ГВС</t>
  </si>
  <si>
    <t xml:space="preserve">                           Отопление</t>
  </si>
  <si>
    <t>Ремонт запор.арматуры задвижки</t>
  </si>
  <si>
    <t>Ремонт запор.арматуры вентили</t>
  </si>
  <si>
    <t>Ремонт цоколя</t>
  </si>
  <si>
    <r>
      <t>м</t>
    </r>
    <r>
      <rPr>
        <u val="single"/>
        <vertAlign val="superscript"/>
        <sz val="12"/>
        <rFont val="Arial Cyr"/>
        <family val="2"/>
      </rPr>
      <t>2</t>
    </r>
  </si>
  <si>
    <t>Ремонт отмостки</t>
  </si>
  <si>
    <t>Ремонт перекрытия</t>
  </si>
  <si>
    <t>Отделочные работы</t>
  </si>
  <si>
    <t>Ремонт фасадов</t>
  </si>
  <si>
    <t>Ремонт мягк.кровли</t>
  </si>
  <si>
    <t>Ремонт шифер.кровли</t>
  </si>
  <si>
    <t>Электрохозяйство</t>
  </si>
  <si>
    <t>Прочие</t>
  </si>
  <si>
    <t>Окон. и двер.блоки</t>
  </si>
  <si>
    <t>Остекление</t>
  </si>
  <si>
    <t>Полы</t>
  </si>
  <si>
    <t>Счетчики</t>
  </si>
  <si>
    <t>Сантехприборы</t>
  </si>
  <si>
    <t>Утепление труб</t>
  </si>
  <si>
    <t>Звенья водосточные</t>
  </si>
  <si>
    <t>шт.</t>
  </si>
  <si>
    <t>Колена водосточные</t>
  </si>
  <si>
    <t>Воронки водосточные</t>
  </si>
  <si>
    <t>руб.</t>
  </si>
  <si>
    <t>Установка подъездного отопления</t>
  </si>
  <si>
    <t>Накладные расходы</t>
  </si>
  <si>
    <t>Транспорно-заготовительские расходы</t>
  </si>
  <si>
    <t>Сумма расходов:</t>
  </si>
  <si>
    <t>Сумма доходов:</t>
  </si>
  <si>
    <t>Начислено</t>
  </si>
  <si>
    <t>Оплачено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</si>
</sst>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0"/>
      <name val="Arial Cyr"/>
      <family val="2"/>
    </font>
    <font>
      <sz val="10"/>
      <name val="Arial"/>
      <family val="2"/>
    </font>
    <font>
      <b/>
      <i/>
      <sz val="10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i/>
      <sz val="12"/>
      <name val="Arial Cyr"/>
      <family val="2"/>
    </font>
    <font>
      <u val="single"/>
      <sz val="12"/>
      <name val="Arial Cyr"/>
      <family val="2"/>
    </font>
    <font>
      <b/>
      <u val="single"/>
      <sz val="12"/>
      <name val="Arial Cyr"/>
      <family val="2"/>
    </font>
    <font>
      <u val="single"/>
      <vertAlign val="superscript"/>
      <sz val="12"/>
      <name val="Arial Cyr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0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/>
    <xf numFmtId="1" fontId="3" fillId="0" borderId="0" xfId="0" applyNumberFormat="1" applyFont="1"/>
    <xf numFmtId="0" fontId="4" fillId="0" borderId="0" xfId="0" applyFont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1" fontId="4" fillId="0" borderId="5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1" fontId="4" fillId="0" borderId="6" xfId="0" applyNumberFormat="1" applyFont="1" applyBorder="1" applyAlignment="1">
      <alignment horizontal="center"/>
    </xf>
    <xf numFmtId="0" fontId="6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7" fillId="0" borderId="7" xfId="0" applyFont="1" applyBorder="1" applyAlignment="1">
      <alignment horizontal="center"/>
    </xf>
    <xf numFmtId="1" fontId="7" fillId="0" borderId="7" xfId="0" applyNumberFormat="1" applyFont="1" applyBorder="1" applyAlignment="1">
      <alignment horizontal="center"/>
    </xf>
    <xf numFmtId="1" fontId="8" fillId="0" borderId="6" xfId="0" applyNumberFormat="1" applyFont="1" applyBorder="1" applyAlignment="1">
      <alignment horizontal="center"/>
    </xf>
    <xf numFmtId="0" fontId="6" fillId="0" borderId="9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5" fillId="0" borderId="10" xfId="0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6" fillId="0" borderId="12" xfId="0" applyFont="1" applyBorder="1" applyAlignment="1">
      <alignment horizontal="right"/>
    </xf>
    <xf numFmtId="0" fontId="7" fillId="0" borderId="13" xfId="0" applyFont="1" applyBorder="1" applyAlignment="1">
      <alignment horizontal="center"/>
    </xf>
    <xf numFmtId="1" fontId="7" fillId="0" borderId="13" xfId="0" applyNumberFormat="1" applyFont="1" applyBorder="1" applyAlignment="1">
      <alignment horizontal="center"/>
    </xf>
    <xf numFmtId="1" fontId="7" fillId="0" borderId="14" xfId="0" applyNumberFormat="1" applyFont="1" applyBorder="1" applyAlignment="1">
      <alignment horizontal="center"/>
    </xf>
    <xf numFmtId="0" fontId="6" fillId="0" borderId="11" xfId="0" applyFont="1" applyBorder="1" applyAlignment="1">
      <alignment horizontal="right"/>
    </xf>
    <xf numFmtId="0" fontId="5" fillId="0" borderId="9" xfId="0" applyFont="1" applyBorder="1" applyAlignment="1">
      <alignment horizontal="center"/>
    </xf>
    <xf numFmtId="1" fontId="5" fillId="0" borderId="13" xfId="0" applyNumberFormat="1" applyFont="1" applyBorder="1" applyAlignment="1">
      <alignment horizontal="center"/>
    </xf>
    <xf numFmtId="1" fontId="7" fillId="0" borderId="6" xfId="0" applyNumberFormat="1" applyFont="1" applyBorder="1" applyAlignment="1">
      <alignment horizontal="center"/>
    </xf>
    <xf numFmtId="1" fontId="4" fillId="0" borderId="14" xfId="0" applyNumberFormat="1" applyFont="1" applyBorder="1" applyAlignment="1">
      <alignment horizontal="center"/>
    </xf>
    <xf numFmtId="0" fontId="6" fillId="0" borderId="7" xfId="0" applyFont="1" applyBorder="1" applyAlignment="1">
      <alignment horizontal="right" wrapText="1"/>
    </xf>
    <xf numFmtId="0" fontId="6" fillId="0" borderId="8" xfId="0" applyFont="1" applyBorder="1" applyAlignment="1">
      <alignment horizontal="right" wrapText="1"/>
    </xf>
    <xf numFmtId="0" fontId="6" fillId="0" borderId="12" xfId="0" applyFont="1" applyBorder="1" applyAlignment="1">
      <alignment horizontal="right" wrapText="1"/>
    </xf>
    <xf numFmtId="0" fontId="5" fillId="0" borderId="13" xfId="0" applyFont="1" applyBorder="1" applyAlignment="1">
      <alignment horizontal="center"/>
    </xf>
    <xf numFmtId="0" fontId="6" fillId="0" borderId="9" xfId="0" applyFont="1" applyBorder="1" applyAlignment="1">
      <alignment horizontal="right" wrapText="1"/>
    </xf>
    <xf numFmtId="0" fontId="6" fillId="0" borderId="1" xfId="0" applyFont="1" applyBorder="1" applyAlignment="1">
      <alignment horizontal="right" wrapText="1"/>
    </xf>
    <xf numFmtId="0" fontId="6" fillId="0" borderId="11" xfId="0" applyFont="1" applyBorder="1" applyAlignment="1">
      <alignment horizontal="right" wrapText="1"/>
    </xf>
    <xf numFmtId="1" fontId="5" fillId="0" borderId="9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1" fontId="5" fillId="0" borderId="7" xfId="0" applyNumberFormat="1" applyFont="1" applyBorder="1" applyAlignment="1">
      <alignment horizontal="center"/>
    </xf>
    <xf numFmtId="1" fontId="5" fillId="0" borderId="6" xfId="0" applyNumberFormat="1" applyFont="1" applyBorder="1" applyAlignment="1">
      <alignment horizontal="center"/>
    </xf>
    <xf numFmtId="0" fontId="6" fillId="0" borderId="13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2" fillId="0" borderId="7" xfId="0" applyFont="1" applyBorder="1" applyAlignment="1">
      <alignment horizontal="right" wrapText="1"/>
    </xf>
    <xf numFmtId="0" fontId="2" fillId="0" borderId="8" xfId="0" applyFont="1" applyBorder="1" applyAlignment="1">
      <alignment horizontal="right" wrapText="1"/>
    </xf>
    <xf numFmtId="0" fontId="2" fillId="0" borderId="12" xfId="0" applyFont="1" applyBorder="1" applyAlignment="1">
      <alignment horizontal="right" wrapText="1"/>
    </xf>
    <xf numFmtId="0" fontId="2" fillId="0" borderId="9" xfId="0" applyFont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0" fontId="2" fillId="0" borderId="11" xfId="0" applyFont="1" applyBorder="1" applyAlignment="1">
      <alignment horizontal="right" wrapText="1"/>
    </xf>
    <xf numFmtId="0" fontId="0" fillId="0" borderId="0" xfId="0" applyFont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/>
    </xf>
    <xf numFmtId="1" fontId="4" fillId="0" borderId="8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5" xfId="0" applyFont="1" applyBorder="1"/>
    <xf numFmtId="0" fontId="0" fillId="0" borderId="5" xfId="0" applyBorder="1" applyAlignment="1">
      <alignment horizontal="center"/>
    </xf>
    <xf numFmtId="2" fontId="0" fillId="0" borderId="5" xfId="0" applyNumberFormat="1" applyBorder="1"/>
    <xf numFmtId="2" fontId="0" fillId="0" borderId="5" xfId="0" applyNumberFormat="1" applyFill="1" applyBorder="1"/>
    <xf numFmtId="2" fontId="3" fillId="0" borderId="5" xfId="0" applyNumberFormat="1" applyFont="1" applyBorder="1"/>
    <xf numFmtId="0" fontId="4" fillId="0" borderId="9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5" xfId="0" applyFon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Q77"/>
  <sheetViews>
    <sheetView tabSelected="1" workbookViewId="0" topLeftCell="A58">
      <pane xSplit="4" topLeftCell="E1" activePane="topRight" state="frozen"/>
      <selection pane="topRight" activeCell="M75" sqref="M75"/>
    </sheetView>
  </sheetViews>
  <sheetFormatPr defaultColWidth="9.00390625" defaultRowHeight="12.75"/>
  <cols>
    <col min="17" max="17" width="11.00390625" style="0" customWidth="1"/>
  </cols>
  <sheetData>
    <row r="1" spans="2:17" ht="12.75">
      <c r="B1" s="1"/>
      <c r="C1" s="1"/>
      <c r="D1" s="2"/>
      <c r="F1" s="3"/>
      <c r="Q1" s="4"/>
    </row>
    <row r="2" spans="1:17" ht="15.75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12.75">
      <c r="A3" s="6"/>
      <c r="B3" s="7"/>
      <c r="C3" s="7"/>
      <c r="D3" s="8"/>
      <c r="F3" s="3"/>
      <c r="Q3" s="4"/>
    </row>
    <row r="4" spans="1:17" ht="15.75">
      <c r="A4" s="9" t="s">
        <v>1</v>
      </c>
      <c r="B4" s="10"/>
      <c r="C4" s="11"/>
      <c r="D4" s="12" t="s">
        <v>2</v>
      </c>
      <c r="E4" s="13" t="s">
        <v>3</v>
      </c>
      <c r="F4" s="14" t="s">
        <v>4</v>
      </c>
      <c r="G4" s="13" t="s">
        <v>5</v>
      </c>
      <c r="H4" s="13" t="s">
        <v>6</v>
      </c>
      <c r="I4" s="13" t="s">
        <v>7</v>
      </c>
      <c r="J4" s="13" t="s">
        <v>8</v>
      </c>
      <c r="K4" s="13" t="s">
        <v>9</v>
      </c>
      <c r="L4" s="13" t="s">
        <v>10</v>
      </c>
      <c r="M4" s="13" t="s">
        <v>11</v>
      </c>
      <c r="N4" s="13" t="s">
        <v>12</v>
      </c>
      <c r="O4" s="13" t="s">
        <v>13</v>
      </c>
      <c r="P4" s="13" t="s">
        <v>14</v>
      </c>
      <c r="Q4" s="15" t="s">
        <v>15</v>
      </c>
    </row>
    <row r="5" spans="1:17" ht="15.75">
      <c r="A5" s="16">
        <v>1</v>
      </c>
      <c r="B5" s="17"/>
      <c r="C5" s="18"/>
      <c r="D5" s="19">
        <v>2</v>
      </c>
      <c r="E5" s="20">
        <v>3</v>
      </c>
      <c r="F5" s="21">
        <v>4</v>
      </c>
      <c r="G5" s="20">
        <v>5</v>
      </c>
      <c r="H5" s="20">
        <v>6</v>
      </c>
      <c r="I5" s="20">
        <v>7</v>
      </c>
      <c r="J5" s="20">
        <v>8</v>
      </c>
      <c r="K5" s="20">
        <v>9</v>
      </c>
      <c r="L5" s="20">
        <v>10</v>
      </c>
      <c r="M5" s="20">
        <v>11</v>
      </c>
      <c r="N5" s="20">
        <v>12</v>
      </c>
      <c r="O5" s="20">
        <v>13</v>
      </c>
      <c r="P5" s="20">
        <v>14</v>
      </c>
      <c r="Q5" s="22">
        <v>15</v>
      </c>
    </row>
    <row r="6" spans="1:17" ht="15.75">
      <c r="A6" s="23" t="s">
        <v>16</v>
      </c>
      <c r="B6" s="24"/>
      <c r="C6" s="24"/>
      <c r="D6" s="25" t="s">
        <v>17</v>
      </c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7">
        <f>SUM(E6:P6)</f>
        <v>0</v>
      </c>
    </row>
    <row r="7" spans="1:17" ht="15.75">
      <c r="A7" s="28"/>
      <c r="B7" s="29"/>
      <c r="C7" s="29"/>
      <c r="D7" s="30" t="s">
        <v>18</v>
      </c>
      <c r="E7" s="31"/>
      <c r="F7" s="32"/>
      <c r="G7" s="31"/>
      <c r="H7" s="32"/>
      <c r="I7" s="32"/>
      <c r="J7" s="32"/>
      <c r="K7" s="31"/>
      <c r="L7" s="32"/>
      <c r="M7" s="32"/>
      <c r="N7" s="32"/>
      <c r="O7" s="32"/>
      <c r="P7" s="33"/>
      <c r="Q7" s="34">
        <f>SUM(E7:P7)</f>
        <v>0</v>
      </c>
    </row>
    <row r="8" spans="1:17" ht="15.75">
      <c r="A8" s="23" t="s">
        <v>19</v>
      </c>
      <c r="B8" s="24"/>
      <c r="C8" s="35"/>
      <c r="D8" s="36" t="s">
        <v>20</v>
      </c>
      <c r="E8" s="37"/>
      <c r="F8" s="37"/>
      <c r="G8" s="37"/>
      <c r="H8" s="37"/>
      <c r="I8" s="37"/>
      <c r="J8" s="37"/>
      <c r="K8" s="37"/>
      <c r="L8" s="37"/>
      <c r="M8" s="37"/>
      <c r="N8" s="37"/>
      <c r="O8" s="38"/>
      <c r="P8" s="37"/>
      <c r="Q8" s="27">
        <f aca="true" t="shared" si="0" ref="Q8:Q70">SUM(E8:P8)</f>
        <v>0</v>
      </c>
    </row>
    <row r="9" spans="1:17" ht="15.75">
      <c r="A9" s="28"/>
      <c r="B9" s="29"/>
      <c r="C9" s="39"/>
      <c r="D9" s="40" t="s">
        <v>18</v>
      </c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34">
        <f t="shared" si="0"/>
        <v>0</v>
      </c>
    </row>
    <row r="10" spans="1:17" ht="15.75">
      <c r="A10" s="23" t="s">
        <v>21</v>
      </c>
      <c r="B10" s="24"/>
      <c r="C10" s="35"/>
      <c r="D10" s="25" t="s">
        <v>20</v>
      </c>
      <c r="E10" s="26"/>
      <c r="F10" s="26"/>
      <c r="G10" s="26"/>
      <c r="H10" s="26"/>
      <c r="I10" s="26"/>
      <c r="J10" s="26"/>
      <c r="K10" s="26"/>
      <c r="L10" s="26"/>
      <c r="M10" s="26">
        <f>2+1</f>
        <v>3</v>
      </c>
      <c r="N10" s="26"/>
      <c r="O10" s="42"/>
      <c r="P10" s="26"/>
      <c r="Q10" s="27">
        <f t="shared" si="0"/>
        <v>3</v>
      </c>
    </row>
    <row r="11" spans="1:17" ht="15.75">
      <c r="A11" s="28"/>
      <c r="B11" s="29"/>
      <c r="C11" s="39"/>
      <c r="D11" s="40" t="s">
        <v>18</v>
      </c>
      <c r="E11" s="41"/>
      <c r="F11" s="41"/>
      <c r="G11" s="41"/>
      <c r="H11" s="41"/>
      <c r="I11" s="41"/>
      <c r="J11" s="41"/>
      <c r="K11" s="41"/>
      <c r="L11" s="41"/>
      <c r="M11" s="41">
        <f>897+448</f>
        <v>1345</v>
      </c>
      <c r="N11" s="41"/>
      <c r="O11" s="41"/>
      <c r="P11" s="41"/>
      <c r="Q11" s="34">
        <f t="shared" si="0"/>
        <v>1345</v>
      </c>
    </row>
    <row r="12" spans="1:17" ht="15.75">
      <c r="A12" s="23" t="s">
        <v>22</v>
      </c>
      <c r="B12" s="24"/>
      <c r="C12" s="35"/>
      <c r="D12" s="25" t="s">
        <v>20</v>
      </c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42"/>
      <c r="P12" s="26"/>
      <c r="Q12" s="27">
        <f t="shared" si="0"/>
        <v>0</v>
      </c>
    </row>
    <row r="13" spans="1:17" ht="15.75">
      <c r="A13" s="28"/>
      <c r="B13" s="29"/>
      <c r="C13" s="39"/>
      <c r="D13" s="40" t="s">
        <v>18</v>
      </c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34">
        <f t="shared" si="0"/>
        <v>0</v>
      </c>
    </row>
    <row r="14" spans="1:17" ht="15.75">
      <c r="A14" s="23" t="s">
        <v>23</v>
      </c>
      <c r="B14" s="24"/>
      <c r="C14" s="35"/>
      <c r="D14" s="25" t="s">
        <v>20</v>
      </c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42"/>
      <c r="P14" s="26"/>
      <c r="Q14" s="27">
        <f t="shared" si="0"/>
        <v>0</v>
      </c>
    </row>
    <row r="15" spans="1:17" ht="15.75">
      <c r="A15" s="28"/>
      <c r="B15" s="29"/>
      <c r="C15" s="39"/>
      <c r="D15" s="40" t="s">
        <v>18</v>
      </c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3">
        <f t="shared" si="0"/>
        <v>0</v>
      </c>
    </row>
    <row r="16" spans="1:17" ht="15.75">
      <c r="A16" s="23" t="s">
        <v>24</v>
      </c>
      <c r="B16" s="24"/>
      <c r="C16" s="35"/>
      <c r="D16" s="25" t="s">
        <v>20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42"/>
      <c r="P16" s="26"/>
      <c r="Q16" s="27">
        <f t="shared" si="0"/>
        <v>0</v>
      </c>
    </row>
    <row r="17" spans="1:17" ht="15.75">
      <c r="A17" s="28"/>
      <c r="B17" s="29"/>
      <c r="C17" s="39"/>
      <c r="D17" s="40" t="s">
        <v>18</v>
      </c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34">
        <f t="shared" si="0"/>
        <v>0</v>
      </c>
    </row>
    <row r="18" spans="1:17" ht="15.75">
      <c r="A18" s="23" t="s">
        <v>25</v>
      </c>
      <c r="B18" s="24"/>
      <c r="C18" s="35"/>
      <c r="D18" s="25" t="s">
        <v>20</v>
      </c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42"/>
      <c r="P18" s="26"/>
      <c r="Q18" s="27">
        <f t="shared" si="0"/>
        <v>0</v>
      </c>
    </row>
    <row r="19" spans="1:17" ht="15.75">
      <c r="A19" s="28"/>
      <c r="B19" s="29"/>
      <c r="C19" s="39"/>
      <c r="D19" s="40" t="s">
        <v>18</v>
      </c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34">
        <f t="shared" si="0"/>
        <v>0</v>
      </c>
    </row>
    <row r="20" spans="1:17" ht="15.75">
      <c r="A20" s="23" t="s">
        <v>26</v>
      </c>
      <c r="B20" s="24"/>
      <c r="C20" s="35"/>
      <c r="D20" s="25" t="s">
        <v>20</v>
      </c>
      <c r="E20" s="26"/>
      <c r="F20" s="26">
        <v>20</v>
      </c>
      <c r="G20" s="26"/>
      <c r="H20" s="26"/>
      <c r="I20" s="26"/>
      <c r="J20" s="26"/>
      <c r="K20" s="26"/>
      <c r="L20" s="26"/>
      <c r="M20" s="26"/>
      <c r="N20" s="26"/>
      <c r="O20" s="42"/>
      <c r="P20" s="26"/>
      <c r="Q20" s="27">
        <f t="shared" si="0"/>
        <v>20</v>
      </c>
    </row>
    <row r="21" spans="1:17" ht="15.75">
      <c r="A21" s="28"/>
      <c r="B21" s="29"/>
      <c r="C21" s="39"/>
      <c r="D21" s="40" t="s">
        <v>18</v>
      </c>
      <c r="E21" s="41"/>
      <c r="F21" s="41">
        <v>19050</v>
      </c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34">
        <f t="shared" si="0"/>
        <v>19050</v>
      </c>
    </row>
    <row r="22" spans="1:17" ht="15.75">
      <c r="A22" s="23" t="s">
        <v>27</v>
      </c>
      <c r="B22" s="24"/>
      <c r="C22" s="35"/>
      <c r="D22" s="25" t="s">
        <v>20</v>
      </c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42"/>
      <c r="P22" s="26"/>
      <c r="Q22" s="27">
        <f t="shared" si="0"/>
        <v>0</v>
      </c>
    </row>
    <row r="23" spans="1:17" ht="15.75">
      <c r="A23" s="28"/>
      <c r="B23" s="29"/>
      <c r="C23" s="39"/>
      <c r="D23" s="40" t="s">
        <v>18</v>
      </c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34">
        <f t="shared" si="0"/>
        <v>0</v>
      </c>
    </row>
    <row r="24" spans="1:17" ht="15.75">
      <c r="A24" s="23" t="s">
        <v>24</v>
      </c>
      <c r="B24" s="24"/>
      <c r="C24" s="35"/>
      <c r="D24" s="25" t="s">
        <v>20</v>
      </c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42"/>
      <c r="P24" s="26"/>
      <c r="Q24" s="27">
        <f t="shared" si="0"/>
        <v>0</v>
      </c>
    </row>
    <row r="25" spans="1:17" ht="15.75">
      <c r="A25" s="28"/>
      <c r="B25" s="29"/>
      <c r="C25" s="39"/>
      <c r="D25" s="40" t="s">
        <v>18</v>
      </c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34">
        <f t="shared" si="0"/>
        <v>0</v>
      </c>
    </row>
    <row r="26" spans="1:17" ht="15.75">
      <c r="A26" s="44" t="s">
        <v>28</v>
      </c>
      <c r="B26" s="45"/>
      <c r="C26" s="46"/>
      <c r="D26" s="47" t="s">
        <v>17</v>
      </c>
      <c r="E26" s="26">
        <v>2</v>
      </c>
      <c r="F26" s="26"/>
      <c r="G26" s="26"/>
      <c r="H26" s="26"/>
      <c r="I26" s="26"/>
      <c r="J26" s="26"/>
      <c r="K26" s="26"/>
      <c r="L26" s="26"/>
      <c r="M26" s="26"/>
      <c r="N26" s="26"/>
      <c r="O26" s="42"/>
      <c r="P26" s="26"/>
      <c r="Q26" s="27">
        <f t="shared" si="0"/>
        <v>2</v>
      </c>
    </row>
    <row r="27" spans="1:17" ht="15.75">
      <c r="A27" s="48"/>
      <c r="B27" s="49"/>
      <c r="C27" s="50"/>
      <c r="D27" s="47" t="s">
        <v>18</v>
      </c>
      <c r="E27" s="41">
        <v>3348</v>
      </c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34">
        <f t="shared" si="0"/>
        <v>3348</v>
      </c>
    </row>
    <row r="28" spans="1:17" ht="15.75">
      <c r="A28" s="44" t="s">
        <v>29</v>
      </c>
      <c r="B28" s="45"/>
      <c r="C28" s="46"/>
      <c r="D28" s="25" t="s">
        <v>17</v>
      </c>
      <c r="E28" s="26">
        <v>1</v>
      </c>
      <c r="F28" s="26">
        <v>2</v>
      </c>
      <c r="G28" s="26"/>
      <c r="H28" s="26"/>
      <c r="I28" s="26"/>
      <c r="J28" s="42"/>
      <c r="K28" s="26"/>
      <c r="L28" s="26"/>
      <c r="M28" s="26"/>
      <c r="N28" s="26"/>
      <c r="O28" s="26"/>
      <c r="P28" s="26"/>
      <c r="Q28" s="27">
        <f t="shared" si="0"/>
        <v>3</v>
      </c>
    </row>
    <row r="29" spans="1:17" ht="15.75">
      <c r="A29" s="48"/>
      <c r="B29" s="49"/>
      <c r="C29" s="50"/>
      <c r="D29" s="40" t="s">
        <v>18</v>
      </c>
      <c r="E29" s="41">
        <v>203</v>
      </c>
      <c r="F29" s="41">
        <v>406</v>
      </c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34">
        <f t="shared" si="0"/>
        <v>609</v>
      </c>
    </row>
    <row r="30" spans="1:17" ht="18.75">
      <c r="A30" s="23" t="s">
        <v>30</v>
      </c>
      <c r="B30" s="24"/>
      <c r="C30" s="35"/>
      <c r="D30" s="25" t="s">
        <v>31</v>
      </c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42"/>
      <c r="P30" s="26"/>
      <c r="Q30" s="27">
        <f t="shared" si="0"/>
        <v>0</v>
      </c>
    </row>
    <row r="31" spans="1:17" ht="15.75">
      <c r="A31" s="28"/>
      <c r="B31" s="29"/>
      <c r="C31" s="39"/>
      <c r="D31" s="40" t="s">
        <v>18</v>
      </c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34">
        <f t="shared" si="0"/>
        <v>0</v>
      </c>
    </row>
    <row r="32" spans="1:17" ht="18.75">
      <c r="A32" s="23" t="s">
        <v>32</v>
      </c>
      <c r="B32" s="24"/>
      <c r="C32" s="35"/>
      <c r="D32" s="25" t="s">
        <v>31</v>
      </c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42"/>
      <c r="P32" s="26"/>
      <c r="Q32" s="27">
        <f t="shared" si="0"/>
        <v>0</v>
      </c>
    </row>
    <row r="33" spans="1:17" ht="15.75">
      <c r="A33" s="28"/>
      <c r="B33" s="29"/>
      <c r="C33" s="39"/>
      <c r="D33" s="40" t="s">
        <v>18</v>
      </c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34">
        <f t="shared" si="0"/>
        <v>0</v>
      </c>
    </row>
    <row r="34" spans="1:17" ht="18.75">
      <c r="A34" s="23" t="s">
        <v>33</v>
      </c>
      <c r="B34" s="24"/>
      <c r="C34" s="35"/>
      <c r="D34" s="25" t="s">
        <v>31</v>
      </c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42"/>
      <c r="P34" s="26"/>
      <c r="Q34" s="27">
        <f t="shared" si="0"/>
        <v>0</v>
      </c>
    </row>
    <row r="35" spans="1:17" ht="15.75">
      <c r="A35" s="28"/>
      <c r="B35" s="29"/>
      <c r="C35" s="39"/>
      <c r="D35" s="40" t="s">
        <v>18</v>
      </c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34">
        <f t="shared" si="0"/>
        <v>0</v>
      </c>
    </row>
    <row r="36" spans="1:17" ht="18.75">
      <c r="A36" s="23" t="s">
        <v>34</v>
      </c>
      <c r="B36" s="24"/>
      <c r="C36" s="35"/>
      <c r="D36" s="25" t="s">
        <v>31</v>
      </c>
      <c r="E36" s="26"/>
      <c r="F36" s="26"/>
      <c r="G36" s="26"/>
      <c r="H36" s="26"/>
      <c r="I36" s="26"/>
      <c r="J36" s="26"/>
      <c r="K36" s="26">
        <v>19</v>
      </c>
      <c r="L36" s="26"/>
      <c r="M36" s="26"/>
      <c r="N36" s="26"/>
      <c r="O36" s="26"/>
      <c r="P36" s="42"/>
      <c r="Q36" s="27">
        <f t="shared" si="0"/>
        <v>19</v>
      </c>
    </row>
    <row r="37" spans="1:17" ht="15.75">
      <c r="A37" s="28"/>
      <c r="B37" s="29"/>
      <c r="C37" s="39"/>
      <c r="D37" s="40" t="s">
        <v>18</v>
      </c>
      <c r="E37" s="41"/>
      <c r="F37" s="41"/>
      <c r="G37" s="41"/>
      <c r="H37" s="41"/>
      <c r="I37" s="41"/>
      <c r="J37" s="41"/>
      <c r="K37" s="41">
        <v>5959</v>
      </c>
      <c r="L37" s="41"/>
      <c r="M37" s="41"/>
      <c r="N37" s="41"/>
      <c r="O37" s="41"/>
      <c r="P37" s="41"/>
      <c r="Q37" s="34">
        <f t="shared" si="0"/>
        <v>5959</v>
      </c>
    </row>
    <row r="38" spans="1:17" ht="18.75">
      <c r="A38" s="23" t="s">
        <v>35</v>
      </c>
      <c r="B38" s="24"/>
      <c r="C38" s="35"/>
      <c r="D38" s="25" t="s">
        <v>31</v>
      </c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42"/>
      <c r="P38" s="26"/>
      <c r="Q38" s="27">
        <f t="shared" si="0"/>
        <v>0</v>
      </c>
    </row>
    <row r="39" spans="1:17" ht="15.75">
      <c r="A39" s="28"/>
      <c r="B39" s="29"/>
      <c r="C39" s="39"/>
      <c r="D39" s="40" t="s">
        <v>18</v>
      </c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34">
        <f t="shared" si="0"/>
        <v>0</v>
      </c>
    </row>
    <row r="40" spans="1:17" ht="18.75">
      <c r="A40" s="23" t="s">
        <v>36</v>
      </c>
      <c r="B40" s="24"/>
      <c r="C40" s="35"/>
      <c r="D40" s="25" t="s">
        <v>31</v>
      </c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42"/>
      <c r="P40" s="26"/>
      <c r="Q40" s="27">
        <f t="shared" si="0"/>
        <v>0</v>
      </c>
    </row>
    <row r="41" spans="1:17" ht="15.75">
      <c r="A41" s="28"/>
      <c r="B41" s="29"/>
      <c r="C41" s="39"/>
      <c r="D41" s="40" t="s">
        <v>18</v>
      </c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34">
        <f t="shared" si="0"/>
        <v>0</v>
      </c>
    </row>
    <row r="42" spans="1:17" ht="18.75">
      <c r="A42" s="23" t="s">
        <v>37</v>
      </c>
      <c r="B42" s="24"/>
      <c r="C42" s="35"/>
      <c r="D42" s="25" t="s">
        <v>31</v>
      </c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42"/>
      <c r="P42" s="26"/>
      <c r="Q42" s="27">
        <f t="shared" si="0"/>
        <v>0</v>
      </c>
    </row>
    <row r="43" spans="1:17" ht="15.75">
      <c r="A43" s="28"/>
      <c r="B43" s="29"/>
      <c r="C43" s="39"/>
      <c r="D43" s="40" t="s">
        <v>18</v>
      </c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34">
        <f t="shared" si="0"/>
        <v>0</v>
      </c>
    </row>
    <row r="44" spans="1:17" ht="15">
      <c r="A44" s="52">
        <v>1</v>
      </c>
      <c r="B44" s="52"/>
      <c r="C44" s="52"/>
      <c r="D44" s="12">
        <v>2</v>
      </c>
      <c r="E44" s="53">
        <v>3</v>
      </c>
      <c r="F44" s="12">
        <v>4</v>
      </c>
      <c r="G44" s="53">
        <v>5</v>
      </c>
      <c r="H44" s="12">
        <v>6</v>
      </c>
      <c r="I44" s="53">
        <v>7</v>
      </c>
      <c r="J44" s="12">
        <v>8</v>
      </c>
      <c r="K44" s="53">
        <v>9</v>
      </c>
      <c r="L44" s="12">
        <v>10</v>
      </c>
      <c r="M44" s="53">
        <v>11</v>
      </c>
      <c r="N44" s="12">
        <v>12</v>
      </c>
      <c r="O44" s="53">
        <v>13</v>
      </c>
      <c r="P44" s="12">
        <v>14</v>
      </c>
      <c r="Q44" s="54">
        <v>15</v>
      </c>
    </row>
    <row r="45" spans="1:17" ht="15.75">
      <c r="A45" s="23" t="s">
        <v>38</v>
      </c>
      <c r="B45" s="24"/>
      <c r="C45" s="35"/>
      <c r="D45" s="25" t="s">
        <v>20</v>
      </c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42"/>
      <c r="P45" s="26"/>
      <c r="Q45" s="27">
        <f t="shared" si="0"/>
        <v>0</v>
      </c>
    </row>
    <row r="46" spans="1:17" ht="15.75">
      <c r="A46" s="28"/>
      <c r="B46" s="29"/>
      <c r="C46" s="39"/>
      <c r="D46" s="40" t="s">
        <v>18</v>
      </c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34">
        <f t="shared" si="0"/>
        <v>0</v>
      </c>
    </row>
    <row r="47" spans="1:17" ht="15.75">
      <c r="A47" s="23" t="s">
        <v>39</v>
      </c>
      <c r="B47" s="24"/>
      <c r="C47" s="35"/>
      <c r="D47" s="25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42"/>
      <c r="P47" s="26"/>
      <c r="Q47" s="27">
        <f t="shared" si="0"/>
        <v>0</v>
      </c>
    </row>
    <row r="48" spans="1:17" ht="15.75">
      <c r="A48" s="28"/>
      <c r="B48" s="29"/>
      <c r="C48" s="39"/>
      <c r="D48" s="40" t="s">
        <v>18</v>
      </c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34">
        <f t="shared" si="0"/>
        <v>0</v>
      </c>
    </row>
    <row r="49" spans="1:17" ht="15.75">
      <c r="A49" s="23" t="s">
        <v>40</v>
      </c>
      <c r="B49" s="24"/>
      <c r="C49" s="35"/>
      <c r="D49" s="25" t="s">
        <v>17</v>
      </c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42"/>
      <c r="P49" s="26"/>
      <c r="Q49" s="27">
        <f t="shared" si="0"/>
        <v>0</v>
      </c>
    </row>
    <row r="50" spans="1:17" ht="15.75">
      <c r="A50" s="55"/>
      <c r="B50" s="56"/>
      <c r="C50" s="57"/>
      <c r="D50" s="47" t="s">
        <v>18</v>
      </c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34">
        <f t="shared" si="0"/>
        <v>0</v>
      </c>
    </row>
    <row r="51" spans="1:17" ht="18.75">
      <c r="A51" s="23" t="s">
        <v>41</v>
      </c>
      <c r="B51" s="24"/>
      <c r="C51" s="35"/>
      <c r="D51" s="25" t="s">
        <v>31</v>
      </c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42"/>
      <c r="P51" s="26"/>
      <c r="Q51" s="27">
        <f t="shared" si="0"/>
        <v>0</v>
      </c>
    </row>
    <row r="52" spans="1:17" ht="15.75">
      <c r="A52" s="28"/>
      <c r="B52" s="29"/>
      <c r="C52" s="39"/>
      <c r="D52" s="40" t="s">
        <v>18</v>
      </c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34">
        <f t="shared" si="0"/>
        <v>0</v>
      </c>
    </row>
    <row r="53" spans="1:17" ht="18.75">
      <c r="A53" s="23" t="s">
        <v>42</v>
      </c>
      <c r="B53" s="24"/>
      <c r="C53" s="35"/>
      <c r="D53" s="25" t="s">
        <v>31</v>
      </c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42"/>
      <c r="P53" s="26"/>
      <c r="Q53" s="27">
        <f t="shared" si="0"/>
        <v>0</v>
      </c>
    </row>
    <row r="54" spans="1:17" ht="15.75">
      <c r="A54" s="28"/>
      <c r="B54" s="29"/>
      <c r="C54" s="39"/>
      <c r="D54" s="40" t="s">
        <v>18</v>
      </c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34">
        <f t="shared" si="0"/>
        <v>0</v>
      </c>
    </row>
    <row r="55" spans="1:17" ht="15.75">
      <c r="A55" s="23" t="s">
        <v>43</v>
      </c>
      <c r="B55" s="24"/>
      <c r="C55" s="35"/>
      <c r="D55" s="25" t="s">
        <v>17</v>
      </c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42"/>
      <c r="P55" s="26"/>
      <c r="Q55" s="27">
        <f t="shared" si="0"/>
        <v>0</v>
      </c>
    </row>
    <row r="56" spans="1:17" ht="15.75">
      <c r="A56" s="28"/>
      <c r="B56" s="29"/>
      <c r="C56" s="39"/>
      <c r="D56" s="40" t="s">
        <v>18</v>
      </c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34">
        <f t="shared" si="0"/>
        <v>0</v>
      </c>
    </row>
    <row r="57" spans="1:17" ht="15.75">
      <c r="A57" s="23" t="s">
        <v>44</v>
      </c>
      <c r="B57" s="24"/>
      <c r="C57" s="35"/>
      <c r="D57" s="25" t="s">
        <v>17</v>
      </c>
      <c r="E57" s="26">
        <v>1</v>
      </c>
      <c r="F57" s="26"/>
      <c r="G57" s="26"/>
      <c r="H57" s="26"/>
      <c r="I57" s="26"/>
      <c r="J57" s="26"/>
      <c r="K57" s="26"/>
      <c r="L57" s="26"/>
      <c r="M57" s="26"/>
      <c r="N57" s="26"/>
      <c r="O57" s="42"/>
      <c r="P57" s="26"/>
      <c r="Q57" s="27">
        <f t="shared" si="0"/>
        <v>1</v>
      </c>
    </row>
    <row r="58" spans="1:17" ht="15.75">
      <c r="A58" s="28"/>
      <c r="B58" s="29"/>
      <c r="C58" s="39"/>
      <c r="D58" s="47" t="s">
        <v>18</v>
      </c>
      <c r="E58" s="41">
        <v>7329</v>
      </c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3">
        <f t="shared" si="0"/>
        <v>7329</v>
      </c>
    </row>
    <row r="59" spans="1:17" ht="15.75">
      <c r="A59" s="23" t="s">
        <v>45</v>
      </c>
      <c r="B59" s="24"/>
      <c r="C59" s="35"/>
      <c r="D59" s="25" t="s">
        <v>17</v>
      </c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42"/>
      <c r="P59" s="26"/>
      <c r="Q59" s="27">
        <f t="shared" si="0"/>
        <v>0</v>
      </c>
    </row>
    <row r="60" spans="1:17" ht="15.75">
      <c r="A60" s="28"/>
      <c r="B60" s="29"/>
      <c r="C60" s="39"/>
      <c r="D60" s="40" t="s">
        <v>18</v>
      </c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34">
        <f t="shared" si="0"/>
        <v>0</v>
      </c>
    </row>
    <row r="61" spans="1:17" ht="15.75">
      <c r="A61" s="23" t="s">
        <v>46</v>
      </c>
      <c r="B61" s="24"/>
      <c r="C61" s="35"/>
      <c r="D61" s="36" t="s">
        <v>47</v>
      </c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42"/>
      <c r="P61" s="26"/>
      <c r="Q61" s="27">
        <f t="shared" si="0"/>
        <v>0</v>
      </c>
    </row>
    <row r="62" spans="1:17" ht="15.75">
      <c r="A62" s="28"/>
      <c r="B62" s="29"/>
      <c r="C62" s="39"/>
      <c r="D62" s="40" t="s">
        <v>18</v>
      </c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34">
        <f t="shared" si="0"/>
        <v>0</v>
      </c>
    </row>
    <row r="63" spans="1:17" ht="15.75">
      <c r="A63" s="23" t="s">
        <v>48</v>
      </c>
      <c r="B63" s="24"/>
      <c r="C63" s="35"/>
      <c r="D63" s="25" t="s">
        <v>47</v>
      </c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42"/>
      <c r="P63" s="26"/>
      <c r="Q63" s="27">
        <f t="shared" si="0"/>
        <v>0</v>
      </c>
    </row>
    <row r="64" spans="1:17" ht="15.75">
      <c r="A64" s="28"/>
      <c r="B64" s="29"/>
      <c r="C64" s="39"/>
      <c r="D64" s="40" t="s">
        <v>18</v>
      </c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34">
        <f t="shared" si="0"/>
        <v>0</v>
      </c>
    </row>
    <row r="65" spans="1:17" ht="15.75">
      <c r="A65" s="23" t="s">
        <v>49</v>
      </c>
      <c r="B65" s="24"/>
      <c r="C65" s="35"/>
      <c r="D65" s="25" t="s">
        <v>47</v>
      </c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42"/>
      <c r="P65" s="26"/>
      <c r="Q65" s="27">
        <f t="shared" si="0"/>
        <v>0</v>
      </c>
    </row>
    <row r="66" spans="1:17" ht="15.75">
      <c r="A66" s="28"/>
      <c r="B66" s="29"/>
      <c r="C66" s="39"/>
      <c r="D66" s="40" t="s">
        <v>50</v>
      </c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3">
        <f t="shared" si="0"/>
        <v>0</v>
      </c>
    </row>
    <row r="67" spans="1:17" ht="15.75">
      <c r="A67" s="44" t="s">
        <v>51</v>
      </c>
      <c r="B67" s="45"/>
      <c r="C67" s="46"/>
      <c r="D67" s="36" t="s">
        <v>20</v>
      </c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42"/>
      <c r="P67" s="26"/>
      <c r="Q67" s="27">
        <f t="shared" si="0"/>
        <v>0</v>
      </c>
    </row>
    <row r="68" spans="1:17" ht="15.75">
      <c r="A68" s="48"/>
      <c r="B68" s="49"/>
      <c r="C68" s="50"/>
      <c r="D68" s="47" t="s">
        <v>18</v>
      </c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34">
        <f t="shared" si="0"/>
        <v>0</v>
      </c>
    </row>
    <row r="69" spans="1:17" ht="15.75">
      <c r="A69" s="23" t="s">
        <v>52</v>
      </c>
      <c r="B69" s="24"/>
      <c r="C69" s="35"/>
      <c r="D69" s="25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42"/>
      <c r="P69" s="26"/>
      <c r="Q69" s="27"/>
    </row>
    <row r="70" spans="1:17" ht="15.75">
      <c r="A70" s="28"/>
      <c r="B70" s="29"/>
      <c r="C70" s="39"/>
      <c r="D70" s="40" t="s">
        <v>18</v>
      </c>
      <c r="E70" s="41"/>
      <c r="F70" s="41"/>
      <c r="G70" s="41"/>
      <c r="H70" s="41"/>
      <c r="I70" s="41"/>
      <c r="J70" s="41"/>
      <c r="K70" s="41">
        <v>4289</v>
      </c>
      <c r="L70" s="41"/>
      <c r="M70" s="41">
        <v>114</v>
      </c>
      <c r="N70" s="41"/>
      <c r="O70" s="41"/>
      <c r="P70" s="41"/>
      <c r="Q70" s="34">
        <f t="shared" si="0"/>
        <v>4403</v>
      </c>
    </row>
    <row r="71" spans="1:17" ht="21" customHeight="1">
      <c r="A71" s="58" t="s">
        <v>53</v>
      </c>
      <c r="B71" s="59"/>
      <c r="C71" s="60"/>
      <c r="D71" s="25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42"/>
      <c r="P71" s="26"/>
      <c r="Q71" s="27"/>
    </row>
    <row r="72" spans="1:17" s="64" customFormat="1" ht="18" customHeight="1">
      <c r="A72" s="61"/>
      <c r="B72" s="62"/>
      <c r="C72" s="63"/>
      <c r="D72" s="40" t="s">
        <v>18</v>
      </c>
      <c r="E72" s="41">
        <v>3307</v>
      </c>
      <c r="F72" s="41">
        <v>20351</v>
      </c>
      <c r="G72" s="41"/>
      <c r="H72" s="41"/>
      <c r="I72" s="41"/>
      <c r="J72" s="41"/>
      <c r="K72" s="41">
        <v>1927</v>
      </c>
      <c r="L72" s="41"/>
      <c r="M72" s="41">
        <f>(M11+M70)*0.2705</f>
        <v>394.65950000000004</v>
      </c>
      <c r="N72" s="41"/>
      <c r="O72" s="41"/>
      <c r="P72" s="41"/>
      <c r="Q72" s="34">
        <f>SUM(E72:P72)</f>
        <v>25979.6595</v>
      </c>
    </row>
    <row r="73" spans="1:17" ht="15.75">
      <c r="A73" s="65" t="s">
        <v>54</v>
      </c>
      <c r="B73" s="66"/>
      <c r="C73" s="67"/>
      <c r="D73" s="68"/>
      <c r="E73" s="69">
        <f>E7+E9+E11+E13+E15+E17+E19+E21+E23+E25+E27+E29+E31+E33+E35+E37+E39+E41+E43+E46+E48+E50+E52+E54+E56+E58+E60+E62+E64+E66+E68+E70+E72</f>
        <v>14187</v>
      </c>
      <c r="F73" s="69">
        <f aca="true" t="shared" si="1" ref="F73:M73">F7+F9+F11+F13+F15+F17+F19+F21+F23+F25+F27+F29+F31+F33+F35+F37+F39+F41+F43+F46+F48+F50+F52+F54+F56+F58+F60+F62+F64+F66+F68+F70+F72</f>
        <v>39807</v>
      </c>
      <c r="G73" s="69">
        <f t="shared" si="1"/>
        <v>0</v>
      </c>
      <c r="H73" s="69">
        <f t="shared" si="1"/>
        <v>0</v>
      </c>
      <c r="I73" s="69">
        <f t="shared" si="1"/>
        <v>0</v>
      </c>
      <c r="J73" s="69">
        <f t="shared" si="1"/>
        <v>0</v>
      </c>
      <c r="K73" s="69">
        <f t="shared" si="1"/>
        <v>12175</v>
      </c>
      <c r="L73" s="69">
        <f t="shared" si="1"/>
        <v>0</v>
      </c>
      <c r="M73" s="69">
        <f t="shared" si="1"/>
        <v>1853.6595</v>
      </c>
      <c r="N73" s="69">
        <f>N7+N9+N11+N13+N15+N17+N19+N21+N23+N25+N27+N29+N31+N33+N35+N37+N39+N41+N43+N46+N48+N50+N52+N54+N56+N58+N60+N62+N64+N66+N68+N70+N72</f>
        <v>0</v>
      </c>
      <c r="O73" s="69">
        <f>O7+O9+O11+O13+O15+O17+O19+O21+O23+O25+O27+O29+O31+O33+O35+O37+O39+O41+O43+O46+O48+O50+O52+O54+O56+O58+O60+O62+O64+O66+O68+O70+O72</f>
        <v>0</v>
      </c>
      <c r="P73" s="69">
        <f>P7+P9+P11+P13+P15+P17+P19+P21+P23+P25+P27+P29+P31+P33+P35+P37+P39+P41+P43+P46+P48+P50+P52+P54+P56+P58+P60+P62+P64+P66+P68+P70+P72</f>
        <v>0</v>
      </c>
      <c r="Q73" s="69">
        <f>Q7+Q9+Q11+Q13+Q15+Q17+Q19+Q21+Q23+Q25+Q27+Q29+Q31+Q33+Q35+Q37+Q39+Q41+Q43+Q46+Q48+Q50+Q52+Q54+Q56+Q58+Q60+Q62+Q64+Q66+Q68+Q70+Q72</f>
        <v>68022.65950000001</v>
      </c>
    </row>
    <row r="74" spans="1:17" ht="15.75">
      <c r="A74" s="70" t="s">
        <v>55</v>
      </c>
      <c r="B74" s="71"/>
      <c r="C74" s="72" t="s">
        <v>56</v>
      </c>
      <c r="D74" s="73"/>
      <c r="E74" s="74">
        <v>13950.72</v>
      </c>
      <c r="F74" s="75">
        <v>13950.72</v>
      </c>
      <c r="G74" s="74">
        <v>13950.72</v>
      </c>
      <c r="H74" s="74">
        <v>13950.72</v>
      </c>
      <c r="I74" s="74">
        <v>13950.72</v>
      </c>
      <c r="J74" s="74">
        <v>13950.72</v>
      </c>
      <c r="K74" s="74">
        <v>13950.72</v>
      </c>
      <c r="L74" s="74">
        <v>13950.72</v>
      </c>
      <c r="M74" s="74">
        <v>13950.72</v>
      </c>
      <c r="N74" s="74">
        <v>13950.72</v>
      </c>
      <c r="O74" s="74">
        <v>13950.72</v>
      </c>
      <c r="P74" s="74">
        <v>13950.72</v>
      </c>
      <c r="Q74" s="76">
        <f>SUM(E74:P74)</f>
        <v>167408.63999999998</v>
      </c>
    </row>
    <row r="75" spans="1:17" ht="15.75">
      <c r="A75" s="77"/>
      <c r="B75" s="78"/>
      <c r="C75" s="79" t="s">
        <v>57</v>
      </c>
      <c r="D75" s="73"/>
      <c r="E75" s="74">
        <v>10432.72</v>
      </c>
      <c r="F75" s="75">
        <v>14803.32</v>
      </c>
      <c r="G75" s="74">
        <v>12685.44</v>
      </c>
      <c r="H75" s="74">
        <v>17395.12</v>
      </c>
      <c r="I75" s="74">
        <v>12998.4</v>
      </c>
      <c r="J75" s="74">
        <v>13787.03</v>
      </c>
      <c r="K75" s="74">
        <v>14697.16</v>
      </c>
      <c r="L75" s="74">
        <v>14438.83</v>
      </c>
      <c r="M75" s="74">
        <v>13459.39</v>
      </c>
      <c r="N75" s="74">
        <v>16292.11</v>
      </c>
      <c r="O75" s="74">
        <v>13631.92</v>
      </c>
      <c r="P75" s="74">
        <v>14302.73</v>
      </c>
      <c r="Q75" s="76">
        <f>SUM(E75:P75)</f>
        <v>168924.17000000004</v>
      </c>
    </row>
    <row r="76" spans="6:17" ht="12.75">
      <c r="F76" s="3"/>
      <c r="Q76" s="4"/>
    </row>
    <row r="77" spans="6:17" ht="12.75">
      <c r="F77" s="3"/>
      <c r="Q77" s="4"/>
    </row>
  </sheetData>
  <mergeCells count="41">
    <mergeCell ref="A67:C68"/>
    <mergeCell ref="A69:C70"/>
    <mergeCell ref="A71:C72"/>
    <mergeCell ref="A73:C73"/>
    <mergeCell ref="A74:B75"/>
    <mergeCell ref="A55:C56"/>
    <mergeCell ref="A57:C58"/>
    <mergeCell ref="A59:C60"/>
    <mergeCell ref="A61:C62"/>
    <mergeCell ref="A63:C64"/>
    <mergeCell ref="A65:C66"/>
    <mergeCell ref="A44:C44"/>
    <mergeCell ref="A45:C46"/>
    <mergeCell ref="A47:C48"/>
    <mergeCell ref="A49:C50"/>
    <mergeCell ref="A51:C52"/>
    <mergeCell ref="A53:C54"/>
    <mergeCell ref="A32:C33"/>
    <mergeCell ref="A34:C35"/>
    <mergeCell ref="A36:C37"/>
    <mergeCell ref="A38:C39"/>
    <mergeCell ref="A40:C41"/>
    <mergeCell ref="A42:C43"/>
    <mergeCell ref="A20:C21"/>
    <mergeCell ref="A22:C23"/>
    <mergeCell ref="A24:C25"/>
    <mergeCell ref="A26:C27"/>
    <mergeCell ref="A28:C29"/>
    <mergeCell ref="A30:C31"/>
    <mergeCell ref="A8:C9"/>
    <mergeCell ref="A10:C11"/>
    <mergeCell ref="A12:C13"/>
    <mergeCell ref="A14:C15"/>
    <mergeCell ref="A16:C17"/>
    <mergeCell ref="A18:C19"/>
    <mergeCell ref="B1:C1"/>
    <mergeCell ref="A2:Q2"/>
    <mergeCell ref="B3:C3"/>
    <mergeCell ref="A4:C4"/>
    <mergeCell ref="A5:C5"/>
    <mergeCell ref="A6:C7"/>
  </mergeCell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DNA7 X86</dc:creator>
  <cp:keywords/>
  <dc:description/>
  <cp:lastModifiedBy>DNA7 X86</cp:lastModifiedBy>
  <dcterms:created xsi:type="dcterms:W3CDTF">2012-01-29T12:20:33Z</dcterms:created>
  <dcterms:modified xsi:type="dcterms:W3CDTF">2012-01-29T12:20:33Z</dcterms:modified>
  <cp:category/>
  <cp:version/>
  <cp:contentType/>
  <cp:contentStatus/>
</cp:coreProperties>
</file>