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Кооп.2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<sst xmlns="http://schemas.openxmlformats.org/spreadsheetml/2006/main" count="116" uniqueCount="58">
  <si>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№2 по ул. Кооперативная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</si>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</sst>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/>
    <xf numFmtId="0" fontId="0" fillId="0" borderId="10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0" fillId="0" borderId="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7"/>
  <sheetViews>
    <sheetView tabSelected="1" workbookViewId="0" topLeftCell="A61">
      <pane xSplit="4" topLeftCell="E1" activePane="topRight" state="frozen"/>
      <selection pane="topRight" activeCell="M75" sqref="M75"/>
    </sheetView>
  </sheetViews>
  <sheetFormatPr defaultColWidth="9.00390625" defaultRowHeight="12.75"/>
  <cols>
    <col min="17" max="17" width="11.75390625" style="0" customWidth="1"/>
  </cols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>
        <v>7</v>
      </c>
      <c r="M12" s="26"/>
      <c r="N12" s="26"/>
      <c r="O12" s="42"/>
      <c r="P12" s="26"/>
      <c r="Q12" s="27">
        <f t="shared" si="0"/>
        <v>7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>
        <v>2182</v>
      </c>
      <c r="M13" s="41"/>
      <c r="N13" s="41"/>
      <c r="O13" s="41"/>
      <c r="P13" s="41"/>
      <c r="Q13" s="34">
        <f t="shared" si="0"/>
        <v>2182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/>
      <c r="P14" s="26"/>
      <c r="Q14" s="27">
        <f t="shared" si="0"/>
        <v>0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3">
        <f t="shared" si="0"/>
        <v>0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42"/>
      <c r="P16" s="26"/>
      <c r="Q16" s="27">
        <f t="shared" si="0"/>
        <v>0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34">
        <f t="shared" si="0"/>
        <v>0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>
        <v>1</v>
      </c>
      <c r="M18" s="26"/>
      <c r="N18" s="26"/>
      <c r="O18" s="42"/>
      <c r="P18" s="26"/>
      <c r="Q18" s="27">
        <f t="shared" si="0"/>
        <v>1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>
        <v>171</v>
      </c>
      <c r="M19" s="41"/>
      <c r="N19" s="41"/>
      <c r="O19" s="41"/>
      <c r="P19" s="41"/>
      <c r="Q19" s="34">
        <f t="shared" si="0"/>
        <v>171</v>
      </c>
    </row>
    <row r="20" spans="1:17" ht="15.75">
      <c r="A20" s="23" t="s">
        <v>26</v>
      </c>
      <c r="B20" s="24"/>
      <c r="C20" s="35"/>
      <c r="D20" s="25" t="s">
        <v>20</v>
      </c>
      <c r="E20" s="26">
        <v>2</v>
      </c>
      <c r="F20" s="26"/>
      <c r="G20" s="26"/>
      <c r="H20" s="26"/>
      <c r="I20" s="26"/>
      <c r="J20" s="26">
        <v>2</v>
      </c>
      <c r="K20" s="26"/>
      <c r="L20" s="26"/>
      <c r="M20" s="26"/>
      <c r="N20" s="26"/>
      <c r="O20" s="42"/>
      <c r="P20" s="26"/>
      <c r="Q20" s="27">
        <f t="shared" si="0"/>
        <v>4</v>
      </c>
    </row>
    <row r="21" spans="1:17" ht="15.75">
      <c r="A21" s="28"/>
      <c r="B21" s="29"/>
      <c r="C21" s="39"/>
      <c r="D21" s="40" t="s">
        <v>18</v>
      </c>
      <c r="E21" s="41">
        <v>1929</v>
      </c>
      <c r="F21" s="41"/>
      <c r="G21" s="41"/>
      <c r="H21" s="41"/>
      <c r="I21" s="41"/>
      <c r="J21" s="41">
        <v>1709</v>
      </c>
      <c r="K21" s="41"/>
      <c r="L21" s="41"/>
      <c r="M21" s="41"/>
      <c r="N21" s="41"/>
      <c r="O21" s="41"/>
      <c r="P21" s="41"/>
      <c r="Q21" s="34">
        <f t="shared" si="0"/>
        <v>3638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>
        <v>14</v>
      </c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14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>
        <v>17713</v>
      </c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17713</v>
      </c>
    </row>
    <row r="24" spans="1:17" ht="15.75">
      <c r="A24" s="23" t="s">
        <v>24</v>
      </c>
      <c r="B24" s="24"/>
      <c r="C24" s="35"/>
      <c r="D24" s="25" t="s">
        <v>20</v>
      </c>
      <c r="E24" s="26">
        <v>5</v>
      </c>
      <c r="F24" s="26"/>
      <c r="G24" s="26">
        <v>1</v>
      </c>
      <c r="H24" s="26"/>
      <c r="I24" s="26"/>
      <c r="J24" s="26"/>
      <c r="K24" s="26">
        <v>1</v>
      </c>
      <c r="L24" s="26"/>
      <c r="M24" s="26"/>
      <c r="N24" s="26"/>
      <c r="O24" s="42"/>
      <c r="P24" s="26"/>
      <c r="Q24" s="27">
        <f t="shared" si="0"/>
        <v>7</v>
      </c>
    </row>
    <row r="25" spans="1:17" ht="15.75">
      <c r="A25" s="28"/>
      <c r="B25" s="29"/>
      <c r="C25" s="39"/>
      <c r="D25" s="40" t="s">
        <v>18</v>
      </c>
      <c r="E25" s="41">
        <v>3009</v>
      </c>
      <c r="F25" s="41"/>
      <c r="G25" s="41">
        <v>976</v>
      </c>
      <c r="H25" s="41"/>
      <c r="I25" s="41"/>
      <c r="J25" s="41"/>
      <c r="K25" s="41">
        <v>1014</v>
      </c>
      <c r="L25" s="41"/>
      <c r="M25" s="41"/>
      <c r="N25" s="41"/>
      <c r="O25" s="41"/>
      <c r="P25" s="41"/>
      <c r="Q25" s="34">
        <f t="shared" si="0"/>
        <v>4999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>
        <v>4</v>
      </c>
      <c r="H28" s="26"/>
      <c r="I28" s="26"/>
      <c r="J28" s="42">
        <v>1</v>
      </c>
      <c r="K28" s="26"/>
      <c r="L28" s="26">
        <v>1</v>
      </c>
      <c r="M28" s="26">
        <v>1</v>
      </c>
      <c r="N28" s="26"/>
      <c r="O28" s="26">
        <v>1</v>
      </c>
      <c r="P28" s="26"/>
      <c r="Q28" s="27">
        <f t="shared" si="0"/>
        <v>8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>
        <v>1036</v>
      </c>
      <c r="H29" s="41"/>
      <c r="I29" s="41"/>
      <c r="J29" s="41">
        <v>155</v>
      </c>
      <c r="K29" s="41"/>
      <c r="L29" s="41">
        <v>155</v>
      </c>
      <c r="M29" s="41">
        <v>155</v>
      </c>
      <c r="N29" s="41"/>
      <c r="O29" s="41">
        <v>155</v>
      </c>
      <c r="P29" s="41"/>
      <c r="Q29" s="34">
        <f t="shared" si="0"/>
        <v>1656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>
        <v>20</v>
      </c>
      <c r="M36" s="26"/>
      <c r="N36" s="26"/>
      <c r="O36" s="26"/>
      <c r="P36" s="42"/>
      <c r="Q36" s="27">
        <f t="shared" si="0"/>
        <v>20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>
        <v>13400</v>
      </c>
      <c r="M37" s="41"/>
      <c r="N37" s="41"/>
      <c r="O37" s="41"/>
      <c r="P37" s="41"/>
      <c r="Q37" s="34">
        <f t="shared" si="0"/>
        <v>13400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>
        <v>6</v>
      </c>
      <c r="J40" s="26"/>
      <c r="K40" s="26"/>
      <c r="L40" s="26"/>
      <c r="M40" s="26"/>
      <c r="N40" s="26"/>
      <c r="O40" s="42"/>
      <c r="P40" s="26">
        <v>8</v>
      </c>
      <c r="Q40" s="27">
        <f t="shared" si="0"/>
        <v>14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>
        <v>3217</v>
      </c>
      <c r="J41" s="41"/>
      <c r="K41" s="41"/>
      <c r="L41" s="41"/>
      <c r="M41" s="41"/>
      <c r="N41" s="41"/>
      <c r="O41" s="41"/>
      <c r="P41" s="41">
        <v>4289</v>
      </c>
      <c r="Q41" s="34">
        <f t="shared" si="0"/>
        <v>7506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>
        <v>75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75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>
        <v>1199</v>
      </c>
      <c r="M48" s="41"/>
      <c r="N48" s="41"/>
      <c r="O48" s="41"/>
      <c r="P48" s="41"/>
      <c r="Q48" s="34">
        <f t="shared" si="0"/>
        <v>1199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22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58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59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58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3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58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3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58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3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58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3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60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59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58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30" t="s">
        <v>18</v>
      </c>
      <c r="E70" s="41"/>
      <c r="F70" s="41"/>
      <c r="G70" s="41"/>
      <c r="H70" s="41"/>
      <c r="I70" s="41">
        <v>523</v>
      </c>
      <c r="J70" s="41">
        <v>244</v>
      </c>
      <c r="K70" s="41">
        <v>145</v>
      </c>
      <c r="L70" s="41">
        <v>10591</v>
      </c>
      <c r="M70" s="41">
        <v>48</v>
      </c>
      <c r="N70" s="41"/>
      <c r="O70" s="41">
        <v>48</v>
      </c>
      <c r="P70" s="41">
        <v>697</v>
      </c>
      <c r="Q70" s="34">
        <f t="shared" si="0"/>
        <v>12296</v>
      </c>
    </row>
    <row r="71" spans="1:17" ht="18.75" customHeight="1">
      <c r="A71" s="61" t="s">
        <v>53</v>
      </c>
      <c r="B71" s="62"/>
      <c r="C71" s="63"/>
      <c r="D71" s="58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7" customFormat="1" ht="18.75" customHeight="1">
      <c r="A72" s="64"/>
      <c r="B72" s="65"/>
      <c r="C72" s="66"/>
      <c r="D72" s="59" t="s">
        <v>18</v>
      </c>
      <c r="E72" s="41">
        <v>1504</v>
      </c>
      <c r="F72" s="41"/>
      <c r="G72" s="41">
        <v>6884</v>
      </c>
      <c r="H72" s="41"/>
      <c r="I72" s="41">
        <v>871</v>
      </c>
      <c r="J72" s="41">
        <v>139</v>
      </c>
      <c r="K72" s="41">
        <v>218</v>
      </c>
      <c r="L72" s="41">
        <f>27698*172442/777224</f>
        <v>6145.330710322893</v>
      </c>
      <c r="M72" s="41">
        <f>(M29+M70)*0.2705</f>
        <v>54.911500000000004</v>
      </c>
      <c r="N72" s="41"/>
      <c r="O72" s="41"/>
      <c r="P72" s="41"/>
      <c r="Q72" s="34">
        <f>SUM(E72:P72)</f>
        <v>15816.242210322893</v>
      </c>
    </row>
    <row r="73" spans="1:17" ht="16.5" thickBot="1">
      <c r="A73" s="68" t="s">
        <v>54</v>
      </c>
      <c r="B73" s="69"/>
      <c r="C73" s="70"/>
      <c r="D73" s="71"/>
      <c r="E73" s="72">
        <f>E7+E9+E11+E13+E15+E17+E19+E21+E23+E25+E27+E29+E31+E33+E35+E37+E39+E41+E43+E46+E48+E50+E52+E54+E56+E58+E60+E62+E64+E66+E68+E70+E72</f>
        <v>6517</v>
      </c>
      <c r="F73" s="72">
        <f aca="true" t="shared" si="1" ref="F73:M73">F7+F9+F11+F13+F15+F17+F19+F21+F23+F25+F27+F29+F31+F33+F35+F37+F39+F41+F43+F46+F48+F50+F52+F54+F56+F58+F60+F62+F64+F66+F68+F70+F72</f>
        <v>0</v>
      </c>
      <c r="G73" s="72">
        <f t="shared" si="1"/>
        <v>26609</v>
      </c>
      <c r="H73" s="72">
        <f t="shared" si="1"/>
        <v>0</v>
      </c>
      <c r="I73" s="72">
        <f t="shared" si="1"/>
        <v>4611</v>
      </c>
      <c r="J73" s="72">
        <f t="shared" si="1"/>
        <v>2247</v>
      </c>
      <c r="K73" s="72">
        <f t="shared" si="1"/>
        <v>1377</v>
      </c>
      <c r="L73" s="72">
        <f t="shared" si="1"/>
        <v>33843.330710322894</v>
      </c>
      <c r="M73" s="72">
        <f t="shared" si="1"/>
        <v>257.9115</v>
      </c>
      <c r="N73" s="72">
        <f>N7+N9+N11+N13+N15+N17+N19+N21+N23+N25+N27+N29+N31+N33+N35+N37+N39+N41+N43+N46+N48+N50+N52+N54+N56+N58+N60+N62+N64+N66+N68+N70+N72</f>
        <v>0</v>
      </c>
      <c r="O73" s="72">
        <f>O7+O9+O11+O13+O15+O17+O19+O21+O23+O25+O27+O29+O31+O33+O35+O37+O39+O41+O43+O46+O48+O50+O52+O54+O56+O58+O60+O62+O64+O66+O68+O70+O72</f>
        <v>203</v>
      </c>
      <c r="P73" s="72">
        <f>P7+P9+P11+P13+P15+P17+P19+P21+P23+P25+P27+P29+P31+P33+P35+P37+P39+P41+P43+P46+P48+P50+P52+P54+P56+P58+P60+P62+P64+P66+P68+P70+P72</f>
        <v>4986</v>
      </c>
      <c r="Q73" s="72">
        <f>Q7+Q9+Q11+Q13+Q15+Q17+Q19+Q21+Q23+Q25+Q27+Q29+Q31+Q33+Q35+Q37+Q39+Q41+Q43+Q46+Q48+Q50+Q52+Q54+Q56+Q58+Q60+Q62+Q64+Q66+Q68+Q70+Q72</f>
        <v>80651.24221032289</v>
      </c>
    </row>
    <row r="74" spans="1:17" ht="15.75">
      <c r="A74" s="73" t="s">
        <v>55</v>
      </c>
      <c r="B74" s="74"/>
      <c r="C74" s="75" t="s">
        <v>56</v>
      </c>
      <c r="D74" s="76"/>
      <c r="E74" s="77">
        <v>19626.67</v>
      </c>
      <c r="F74" s="78">
        <v>19626.67</v>
      </c>
      <c r="G74" s="77">
        <v>19626.83</v>
      </c>
      <c r="H74" s="77">
        <v>19626.83</v>
      </c>
      <c r="I74" s="77">
        <v>19626.83</v>
      </c>
      <c r="J74" s="77">
        <v>19626.83</v>
      </c>
      <c r="K74" s="77">
        <v>19626.77</v>
      </c>
      <c r="L74" s="77">
        <v>19626.77</v>
      </c>
      <c r="M74" s="77">
        <v>19626.77</v>
      </c>
      <c r="N74" s="77">
        <v>19626.77</v>
      </c>
      <c r="O74" s="77">
        <v>19626.77</v>
      </c>
      <c r="P74" s="77">
        <v>19626.77</v>
      </c>
      <c r="Q74" s="79">
        <f>SUM(E74:P74)</f>
        <v>235521.27999999994</v>
      </c>
    </row>
    <row r="75" spans="1:17" ht="15.75">
      <c r="A75" s="80"/>
      <c r="B75" s="81"/>
      <c r="C75" s="82" t="s">
        <v>57</v>
      </c>
      <c r="D75" s="83"/>
      <c r="E75" s="77">
        <v>17136.04</v>
      </c>
      <c r="F75" s="78">
        <v>22367.9</v>
      </c>
      <c r="G75" s="77">
        <v>18737.99</v>
      </c>
      <c r="H75" s="77">
        <v>17764.6</v>
      </c>
      <c r="I75" s="77">
        <v>19369.66</v>
      </c>
      <c r="J75" s="77">
        <v>19562.45</v>
      </c>
      <c r="K75" s="77">
        <v>18796.43</v>
      </c>
      <c r="L75" s="77">
        <v>19185.49</v>
      </c>
      <c r="M75" s="77">
        <v>18246.68</v>
      </c>
      <c r="N75" s="77">
        <v>20827.19</v>
      </c>
      <c r="O75" s="77">
        <v>21778.16</v>
      </c>
      <c r="P75" s="77">
        <v>19895.93</v>
      </c>
      <c r="Q75" s="79">
        <f>SUM(E75:P75)</f>
        <v>233668.52</v>
      </c>
    </row>
    <row r="76" spans="6:17" ht="12.75">
      <c r="F76" s="3"/>
      <c r="Q76" s="4"/>
    </row>
    <row r="77" spans="6:17" ht="12.75">
      <c r="F77" s="3"/>
      <c r="P77">
        <v>4289</v>
      </c>
      <c r="Q77" s="4"/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2012-01-29T12:20:31Z</dcterms:created>
  <dcterms:modified xsi:type="dcterms:W3CDTF">2012-01-29T12:20:31Z</dcterms:modified>
  <cp:category/>
  <cp:version/>
  <cp:contentType/>
  <cp:contentStatus/>
</cp:coreProperties>
</file>